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cheduling\New folder\"/>
    </mc:Choice>
  </mc:AlternateContent>
  <xr:revisionPtr revIDLastSave="0" documentId="8_{68781338-234E-43C9-ACB1-B9FBCEAEB543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EPS CALCULATOR XKJK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4" l="1"/>
  <c r="G19" i="4" s="1"/>
  <c r="C30" i="4" l="1"/>
  <c r="C10" i="4" l="1"/>
  <c r="G30" i="4" l="1"/>
  <c r="G10" i="4"/>
</calcChain>
</file>

<file path=xl/sharedStrings.xml><?xml version="1.0" encoding="utf-8"?>
<sst xmlns="http://schemas.openxmlformats.org/spreadsheetml/2006/main" count="20" uniqueCount="15">
  <si>
    <t>EPS CALCULATOR</t>
  </si>
  <si>
    <t xml:space="preserve">Enter scheduled quantities for:       </t>
  </si>
  <si>
    <t>Max Cut in ID1 =</t>
  </si>
  <si>
    <t>Max Cut in ID2 =</t>
  </si>
  <si>
    <t>Model  2015</t>
  </si>
  <si>
    <t>Use to compute the minimum scheduled quantities in ID1, ID2 or ID3 cycles</t>
  </si>
  <si>
    <t>Max Cut in ID3 =</t>
  </si>
  <si>
    <t xml:space="preserve"> EPS Calculation = (Eve schd*5/24) + ((ID1 schd-(Eve schd*5/24))*4/19) + ((ID2 schd-((Eve schd*5/24)+((ID1 schd-(Eve schd*5/24))*4/19)))*4/15)</t>
  </si>
  <si>
    <t>Min Schd Qty ID1 =</t>
  </si>
  <si>
    <t>Min Schd Qty ID2 =</t>
  </si>
  <si>
    <t>Min Schd Qty ID3 =</t>
  </si>
  <si>
    <t xml:space="preserve"> = Timely Cycle</t>
  </si>
  <si>
    <t xml:space="preserve"> = Evening Cycle</t>
  </si>
  <si>
    <t xml:space="preserve"> = ID1 Cycle</t>
  </si>
  <si>
    <t xml:space="preserve"> = ID2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</si>
</sst>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8"/>
      <name val="Arial"/>
      <family val="2"/>
    </font>
    <font>
      <b/>
      <i/>
      <sz val="18"/>
      <color indexed="48"/>
      <name val="ZapfChancery"/>
      <family val="1"/>
    </font>
    <font>
      <i/>
      <sz val="10"/>
      <color indexed="48"/>
      <name val="Arial"/>
      <family val="2"/>
    </font>
    <font>
      <sz val="10"/>
      <color indexed="43"/>
      <name val="Arial"/>
      <family val="2"/>
    </font>
    <font>
      <sz val="14"/>
      <color indexed="9"/>
      <name val="Rockwell"/>
      <family val="1"/>
    </font>
    <font>
      <sz val="11"/>
      <name val="Arial"/>
      <family val="2"/>
    </font>
    <font>
      <sz val="11"/>
      <color indexed="9"/>
      <name val="Rockwell"/>
      <family val="1"/>
    </font>
    <font>
      <sz val="10"/>
      <color indexed="10"/>
      <name val="Arial"/>
      <family val="2"/>
    </font>
    <font>
      <b/>
      <sz val="12"/>
      <color indexed="43"/>
      <name val="Arial"/>
      <family val="2"/>
    </font>
    <font>
      <b/>
      <sz val="11"/>
      <name val="Arial"/>
      <family val="2"/>
    </font>
    <font>
      <b/>
      <sz val="12"/>
      <color indexed="9"/>
      <name val="ZapfChancery"/>
      <family val="1"/>
    </font>
    <font>
      <sz val="10"/>
      <name val="Arial"/>
      <family val="2"/>
    </font>
    <font>
      <sz val="10"/>
      <color theme="0"/>
      <name val="ZapfChancery"/>
      <family val="1"/>
    </font>
  </fonts>
  <fills count="8">
    <fill>
      <patternFill patternType="none"/>
    </fill>
    <fill>
      <patternFill patternType="gray125"/>
    </fill>
    <fill>
      <patternFill patternType="mediumGray">
        <fgColor indexed="23"/>
        <bgColor indexed="54"/>
      </patternFill>
    </fill>
    <fill>
      <patternFill patternType="solid">
        <fgColor indexed="43"/>
        <bgColor indexed="23"/>
      </patternFill>
    </fill>
    <fill>
      <patternFill patternType="mediumGray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9"/>
      </patternFill>
    </fill>
  </fills>
  <borders count="12">
    <border>
      <left/>
      <right/>
      <top/>
      <bottom/>
      <diagonal/>
    </border>
    <border>
      <left/>
      <right style="double">
        <color indexed="63"/>
      </right>
      <top/>
      <bottom/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9" fillId="2" borderId="0" xfId="0" applyNumberFormat="1" applyFont="1" applyFill="1" applyProtection="1"/>
    <xf numFmtId="0" fontId="9" fillId="2" borderId="0" xfId="0" applyFont="1" applyFill="1" applyProtection="1"/>
    <xf numFmtId="0" fontId="11" fillId="0" borderId="0" xfId="0" applyFont="1" applyProtection="1"/>
    <xf numFmtId="0" fontId="11" fillId="2" borderId="0" xfId="0" applyFont="1" applyFill="1" applyProtection="1"/>
    <xf numFmtId="0" fontId="0" fillId="0" borderId="0" xfId="0" applyFill="1" applyBorder="1" applyProtection="1"/>
    <xf numFmtId="0" fontId="11" fillId="0" borderId="0" xfId="0" applyFont="1" applyFill="1" applyBorder="1" applyProtection="1"/>
    <xf numFmtId="0" fontId="8" fillId="0" borderId="0" xfId="0" applyFont="1" applyFill="1" applyBorder="1" applyProtection="1"/>
    <xf numFmtId="0" fontId="0" fillId="0" borderId="0" xfId="0" quotePrefix="1" applyFill="1" applyBorder="1" applyProtection="1"/>
    <xf numFmtId="0" fontId="12" fillId="0" borderId="0" xfId="0" quotePrefix="1" applyFont="1" applyFill="1" applyBorder="1" applyProtection="1"/>
    <xf numFmtId="1" fontId="0" fillId="0" borderId="0" xfId="0" applyNumberFormat="1" applyFill="1" applyBorder="1" applyProtection="1"/>
    <xf numFmtId="0" fontId="13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38" fontId="6" fillId="4" borderId="4" xfId="0" applyNumberFormat="1" applyFont="1" applyFill="1" applyBorder="1" applyAlignment="1" applyProtection="1">
      <alignment horizontal="center"/>
      <protection locked="0"/>
    </xf>
    <xf numFmtId="38" fontId="6" fillId="4" borderId="5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horizontal="right"/>
    </xf>
    <xf numFmtId="0" fontId="9" fillId="2" borderId="1" xfId="0" applyFont="1" applyFill="1" applyBorder="1" applyAlignment="1" applyProtection="1">
      <alignment horizontal="right"/>
    </xf>
    <xf numFmtId="38" fontId="10" fillId="3" borderId="2" xfId="0" applyNumberFormat="1" applyFont="1" applyFill="1" applyBorder="1" applyAlignment="1" applyProtection="1">
      <alignment horizontal="center"/>
    </xf>
    <xf numFmtId="38" fontId="10" fillId="3" borderId="3" xfId="0" applyNumberFormat="1" applyFont="1" applyFill="1" applyBorder="1" applyAlignment="1" applyProtection="1">
      <alignment horizontal="center"/>
    </xf>
    <xf numFmtId="38" fontId="6" fillId="7" borderId="4" xfId="0" applyNumberFormat="1" applyFont="1" applyFill="1" applyBorder="1" applyAlignment="1" applyProtection="1">
      <alignment horizontal="center"/>
      <protection locked="0"/>
    </xf>
    <xf numFmtId="38" fontId="6" fillId="7" borderId="5" xfId="0" applyNumberFormat="1" applyFont="1" applyFill="1" applyBorder="1" applyAlignment="1" applyProtection="1">
      <alignment horizontal="center"/>
      <protection locked="0"/>
    </xf>
    <xf numFmtId="38" fontId="10" fillId="5" borderId="2" xfId="0" applyNumberFormat="1" applyFont="1" applyFill="1" applyBorder="1" applyAlignment="1" applyProtection="1">
      <alignment horizontal="center"/>
    </xf>
    <xf numFmtId="38" fontId="10" fillId="5" borderId="3" xfId="0" applyNumberFormat="1" applyFont="1" applyFill="1" applyBorder="1" applyAlignment="1" applyProtection="1">
      <alignment horizontal="center"/>
    </xf>
    <xf numFmtId="0" fontId="2" fillId="6" borderId="6" xfId="0" applyFont="1" applyFill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/>
    </xf>
    <xf numFmtId="0" fontId="2" fillId="6" borderId="8" xfId="0" applyFont="1" applyFill="1" applyBorder="1" applyAlignment="1" applyProtection="1">
      <alignment horizontal="center"/>
    </xf>
    <xf numFmtId="0" fontId="3" fillId="6" borderId="9" xfId="0" applyFont="1" applyFill="1" applyBorder="1" applyAlignment="1" applyProtection="1">
      <alignment horizontal="center"/>
    </xf>
    <xf numFmtId="0" fontId="3" fillId="6" borderId="10" xfId="0" applyFont="1" applyFill="1" applyBorder="1" applyAlignment="1" applyProtection="1">
      <alignment horizontal="center"/>
    </xf>
    <xf numFmtId="0" fontId="3" fillId="6" borderId="1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54"/>
    <pageSetUpPr fitToPage="1"/>
  </sheetPr>
  <dimension ref="A1:R53"/>
  <sheetViews>
    <sheetView tabSelected="1" zoomScaleNormal="100" workbookViewId="0">
      <selection activeCell="F8" sqref="F8:G8"/>
    </sheetView>
  </sheetViews>
  <sheetFormatPr defaultRowHeight="12.75"/>
  <cols>
    <col min="1" max="9" width="12.7109375" style="2" customWidth="1"/>
    <col min="10" max="12" width="9.140625" style="2"/>
    <col min="13" max="13" width="16.7109375" style="2" bestFit="1" customWidth="1"/>
    <col min="14" max="16384" width="9.140625" style="2"/>
  </cols>
  <sheetData>
    <row r="1" spans="1:18" ht="13.5" thickBot="1">
      <c r="A1" s="1"/>
      <c r="B1" s="1"/>
      <c r="C1" s="1"/>
      <c r="D1" s="1"/>
      <c r="E1" s="1"/>
      <c r="F1" s="1"/>
      <c r="G1" s="1"/>
      <c r="H1" s="1"/>
      <c r="I1" s="1"/>
      <c r="J1" s="7"/>
      <c r="K1" s="7"/>
      <c r="L1" s="7"/>
      <c r="M1" s="7"/>
      <c r="N1" s="7"/>
      <c r="O1" s="7"/>
      <c r="P1" s="7"/>
      <c r="Q1" s="7"/>
      <c r="R1" s="7"/>
    </row>
    <row r="2" spans="1:18" ht="24" thickTop="1">
      <c r="A2" s="1"/>
      <c r="B2" s="1"/>
      <c r="C2" s="27" t="s">
        <v>0</v>
      </c>
      <c r="D2" s="28"/>
      <c r="E2" s="28"/>
      <c r="F2" s="28"/>
      <c r="G2" s="29"/>
      <c r="H2" s="1"/>
      <c r="I2" s="1"/>
      <c r="J2" s="7"/>
      <c r="K2" s="7"/>
      <c r="L2" s="7"/>
      <c r="M2" s="7"/>
      <c r="N2" s="7"/>
      <c r="O2" s="7"/>
      <c r="P2" s="7"/>
      <c r="Q2" s="7"/>
      <c r="R2" s="7"/>
    </row>
    <row r="3" spans="1:18" ht="13.5" thickBot="1">
      <c r="A3" s="1"/>
      <c r="B3" s="1"/>
      <c r="C3" s="30" t="s">
        <v>4</v>
      </c>
      <c r="D3" s="31"/>
      <c r="E3" s="31"/>
      <c r="F3" s="31"/>
      <c r="G3" s="32"/>
      <c r="H3" s="1"/>
      <c r="I3" s="1"/>
      <c r="J3" s="7"/>
      <c r="K3" s="7"/>
      <c r="L3" s="7"/>
      <c r="M3" s="7"/>
      <c r="N3" s="7"/>
      <c r="O3" s="7"/>
      <c r="P3" s="7"/>
      <c r="Q3" s="7"/>
      <c r="R3" s="7"/>
    </row>
    <row r="4" spans="1:18" ht="13.5" thickTop="1">
      <c r="A4" s="15" t="s">
        <v>5</v>
      </c>
      <c r="B4" s="15"/>
      <c r="C4" s="15"/>
      <c r="D4" s="15"/>
      <c r="E4" s="1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</row>
    <row r="5" spans="1:18" ht="18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7"/>
      <c r="K5" s="7"/>
      <c r="L5" s="7"/>
      <c r="M5" s="7"/>
      <c r="N5" s="7"/>
      <c r="O5" s="7"/>
      <c r="P5" s="7"/>
      <c r="Q5" s="7"/>
      <c r="R5" s="7"/>
    </row>
    <row r="6" spans="1:18" ht="14.25">
      <c r="A6" s="1"/>
      <c r="B6" s="1"/>
      <c r="C6" s="1"/>
      <c r="D6" s="1"/>
      <c r="E6" s="1"/>
      <c r="F6" s="23">
        <v>0</v>
      </c>
      <c r="G6" s="24"/>
      <c r="H6" s="18" t="s">
        <v>11</v>
      </c>
      <c r="I6" s="18"/>
      <c r="J6" s="7"/>
      <c r="K6" s="7"/>
      <c r="L6" s="7"/>
      <c r="M6" s="7"/>
      <c r="N6" s="7"/>
      <c r="O6" s="7"/>
      <c r="P6" s="7"/>
      <c r="Q6" s="7"/>
      <c r="R6" s="7"/>
    </row>
    <row r="7" spans="1:18">
      <c r="A7" s="1"/>
      <c r="B7" s="1"/>
      <c r="C7" s="1"/>
      <c r="D7" s="1"/>
      <c r="E7" s="1"/>
      <c r="F7" s="1"/>
      <c r="G7" s="1"/>
      <c r="H7" s="1"/>
      <c r="I7" s="1"/>
      <c r="J7" s="7"/>
      <c r="K7" s="7"/>
      <c r="L7" s="7"/>
      <c r="M7" s="7"/>
      <c r="N7" s="7"/>
      <c r="O7" s="7"/>
      <c r="P7" s="7"/>
      <c r="Q7" s="7"/>
      <c r="R7" s="7"/>
    </row>
    <row r="8" spans="1:18" ht="14.25">
      <c r="A8" s="1"/>
      <c r="B8" s="1"/>
      <c r="C8" s="1"/>
      <c r="D8" s="1"/>
      <c r="E8" s="1"/>
      <c r="F8" s="16">
        <v>0</v>
      </c>
      <c r="G8" s="17"/>
      <c r="H8" s="18" t="s">
        <v>12</v>
      </c>
      <c r="I8" s="18"/>
      <c r="J8" s="7"/>
      <c r="K8" s="7"/>
      <c r="L8" s="9"/>
      <c r="M8" s="7"/>
      <c r="N8" s="7"/>
      <c r="O8" s="7"/>
      <c r="P8" s="7"/>
      <c r="Q8" s="7"/>
      <c r="R8" s="7"/>
    </row>
    <row r="9" spans="1:18" ht="13.5" thickBot="1">
      <c r="A9" s="1"/>
      <c r="B9" s="1"/>
      <c r="C9" s="1"/>
      <c r="D9" s="1"/>
      <c r="E9" s="1"/>
      <c r="F9" s="1"/>
      <c r="G9" s="1"/>
      <c r="H9" s="1"/>
      <c r="I9" s="1"/>
      <c r="J9" s="7"/>
      <c r="K9" s="7"/>
      <c r="L9" s="7"/>
      <c r="M9" s="7"/>
      <c r="N9" s="7"/>
      <c r="O9" s="7"/>
      <c r="P9" s="7"/>
      <c r="Q9" s="7"/>
      <c r="R9" s="7"/>
    </row>
    <row r="10" spans="1:18" ht="17.25" thickTop="1" thickBot="1">
      <c r="A10" s="19" t="s">
        <v>2</v>
      </c>
      <c r="B10" s="19"/>
      <c r="C10" s="25">
        <f>F8-(F8*ROUND(5/24,7))</f>
        <v>0</v>
      </c>
      <c r="D10" s="26"/>
      <c r="E10" s="19" t="s">
        <v>8</v>
      </c>
      <c r="F10" s="19"/>
      <c r="G10" s="25">
        <f>F8-C10</f>
        <v>0</v>
      </c>
      <c r="H10" s="26"/>
      <c r="I10" s="3"/>
      <c r="J10" s="7"/>
      <c r="K10" s="11"/>
      <c r="L10" s="7"/>
      <c r="M10" s="7"/>
      <c r="N10" s="7"/>
      <c r="O10" s="7"/>
      <c r="P10" s="7"/>
      <c r="Q10" s="7"/>
      <c r="R10" s="7"/>
    </row>
    <row r="11" spans="1:18" ht="13.5" thickTop="1">
      <c r="A11" s="1"/>
      <c r="B11" s="1"/>
      <c r="C11" s="1"/>
      <c r="D11" s="1"/>
      <c r="E11" s="1"/>
      <c r="F11" s="1"/>
      <c r="G11" s="1"/>
      <c r="H11" s="1"/>
      <c r="I11" s="1"/>
      <c r="J11" s="7"/>
      <c r="K11" s="7"/>
      <c r="L11" s="7"/>
      <c r="M11" s="7"/>
      <c r="N11" s="7"/>
      <c r="O11" s="7"/>
      <c r="P11" s="7"/>
      <c r="Q11" s="7"/>
      <c r="R11" s="7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J12" s="7"/>
      <c r="K12" s="7"/>
      <c r="L12" s="7"/>
      <c r="M12" s="7"/>
      <c r="N12" s="7"/>
      <c r="O12" s="7"/>
      <c r="P12" s="7"/>
      <c r="Q12" s="7"/>
      <c r="R12" s="7"/>
    </row>
    <row r="13" spans="1:18" ht="14.25">
      <c r="A13" s="1"/>
      <c r="B13" s="1"/>
      <c r="C13" s="1"/>
      <c r="D13" s="1"/>
      <c r="E13" s="1"/>
      <c r="F13" s="23">
        <v>0</v>
      </c>
      <c r="G13" s="24"/>
      <c r="H13" s="18" t="s">
        <v>11</v>
      </c>
      <c r="I13" s="18"/>
      <c r="J13" s="7"/>
      <c r="K13" s="7"/>
      <c r="L13" s="7"/>
      <c r="M13" s="7"/>
      <c r="N13" s="7"/>
      <c r="O13" s="7"/>
      <c r="P13" s="7"/>
      <c r="Q13" s="7"/>
      <c r="R13" s="7"/>
    </row>
    <row r="14" spans="1:18">
      <c r="A14" s="1"/>
      <c r="B14" s="1"/>
      <c r="C14" s="1"/>
      <c r="D14" s="1"/>
      <c r="E14" s="1"/>
      <c r="F14" s="1"/>
      <c r="G14" s="1"/>
      <c r="H14" s="1"/>
      <c r="I14" s="1"/>
      <c r="J14" s="7"/>
      <c r="K14" s="7"/>
      <c r="L14" s="7"/>
      <c r="M14" s="7"/>
      <c r="N14" s="7"/>
      <c r="O14" s="7"/>
      <c r="P14" s="7"/>
      <c r="Q14" s="7"/>
      <c r="R14" s="7"/>
    </row>
    <row r="15" spans="1:18" ht="14.25">
      <c r="A15" s="1"/>
      <c r="B15" s="1"/>
      <c r="C15" s="1"/>
      <c r="D15" s="1"/>
      <c r="E15" s="1"/>
      <c r="F15" s="16">
        <v>0</v>
      </c>
      <c r="G15" s="17"/>
      <c r="H15" s="18" t="s">
        <v>12</v>
      </c>
      <c r="I15" s="18"/>
      <c r="J15" s="7"/>
      <c r="K15" s="7"/>
      <c r="L15" s="7"/>
      <c r="M15" s="7"/>
      <c r="N15" s="7"/>
      <c r="O15" s="7"/>
      <c r="P15" s="7"/>
      <c r="Q15" s="7"/>
      <c r="R15" s="7"/>
    </row>
    <row r="16" spans="1:18">
      <c r="A16" s="1"/>
      <c r="B16" s="1"/>
      <c r="C16" s="1"/>
      <c r="D16" s="1"/>
      <c r="E16" s="1"/>
      <c r="F16" s="1"/>
      <c r="G16" s="1"/>
      <c r="H16" s="1"/>
      <c r="I16" s="1"/>
      <c r="J16" s="7"/>
      <c r="K16" s="7"/>
      <c r="L16" s="7"/>
      <c r="M16" s="7"/>
      <c r="N16" s="7"/>
      <c r="O16" s="7"/>
      <c r="P16" s="7"/>
      <c r="Q16" s="7"/>
      <c r="R16" s="7"/>
    </row>
    <row r="17" spans="1:18" ht="14.25">
      <c r="A17" s="1"/>
      <c r="B17" s="1"/>
      <c r="C17" s="1"/>
      <c r="D17" s="1"/>
      <c r="E17" s="1"/>
      <c r="F17" s="16">
        <v>0</v>
      </c>
      <c r="G17" s="17"/>
      <c r="H17" s="18" t="s">
        <v>13</v>
      </c>
      <c r="I17" s="18"/>
      <c r="J17" s="7"/>
      <c r="K17" s="7"/>
      <c r="L17" s="7"/>
      <c r="M17" s="7"/>
      <c r="N17" s="7"/>
      <c r="O17" s="7"/>
      <c r="P17" s="7"/>
      <c r="Q17" s="7"/>
      <c r="R17" s="7"/>
    </row>
    <row r="18" spans="1:18" ht="13.5" thickBot="1">
      <c r="A18" s="1"/>
      <c r="B18" s="1"/>
      <c r="C18" s="1"/>
      <c r="D18" s="1"/>
      <c r="E18" s="1"/>
      <c r="F18" s="1"/>
      <c r="G18" s="1"/>
      <c r="H18" s="1"/>
      <c r="I18" s="1"/>
      <c r="J18" s="7"/>
      <c r="K18" s="7"/>
      <c r="L18" s="7"/>
      <c r="M18" s="7"/>
      <c r="N18" s="7"/>
      <c r="O18" s="7"/>
      <c r="P18" s="7"/>
      <c r="Q18" s="7"/>
      <c r="R18" s="7"/>
    </row>
    <row r="19" spans="1:18" ht="17.25" thickTop="1" thickBot="1">
      <c r="A19" s="19" t="s">
        <v>3</v>
      </c>
      <c r="B19" s="20"/>
      <c r="C19" s="21">
        <f>IF(F17&lt;(ROUND(F15*ROUND(5/24,7),7)),"ID1 &lt; EPSQ",(ROUND(F17-((F15*ROUND(5/24,7))+((F17-(F15*ROUND(5/24,7)))*ROUND(4/19,7))),7)))</f>
        <v>0</v>
      </c>
      <c r="D19" s="22"/>
      <c r="E19" s="19" t="s">
        <v>9</v>
      </c>
      <c r="F19" s="19"/>
      <c r="G19" s="21">
        <f>F17-C19</f>
        <v>0</v>
      </c>
      <c r="H19" s="22"/>
      <c r="I19" s="4"/>
      <c r="J19" s="7"/>
      <c r="K19" s="10"/>
      <c r="L19" s="7"/>
      <c r="M19" s="7"/>
      <c r="N19" s="7"/>
      <c r="O19" s="7"/>
      <c r="P19" s="7"/>
      <c r="Q19" s="7"/>
      <c r="R19" s="7"/>
    </row>
    <row r="20" spans="1:18" ht="13.5" thickTop="1">
      <c r="A20" s="1"/>
      <c r="B20" s="1"/>
      <c r="C20" s="1"/>
      <c r="D20" s="1"/>
      <c r="E20" s="1"/>
      <c r="F20" s="1"/>
      <c r="G20" s="1"/>
      <c r="H20" s="1"/>
      <c r="I20" s="1"/>
      <c r="J20" s="7"/>
      <c r="K20" s="7"/>
      <c r="L20" s="7"/>
      <c r="M20" s="7"/>
      <c r="N20" s="7"/>
      <c r="O20" s="7"/>
      <c r="P20" s="7"/>
      <c r="Q20" s="7"/>
      <c r="R20" s="7"/>
    </row>
    <row r="21" spans="1:18">
      <c r="A21" s="1"/>
      <c r="B21" s="1"/>
      <c r="C21" s="1"/>
      <c r="D21" s="1"/>
      <c r="E21" s="1"/>
      <c r="F21" s="1"/>
      <c r="G21" s="1"/>
      <c r="H21" s="1"/>
      <c r="I21" s="1"/>
      <c r="J21" s="7"/>
      <c r="K21" s="7"/>
      <c r="L21" s="7"/>
      <c r="M21" s="7"/>
      <c r="N21" s="7"/>
      <c r="O21" s="7"/>
      <c r="P21" s="7"/>
      <c r="Q21" s="7"/>
      <c r="R21" s="7"/>
    </row>
    <row r="22" spans="1:18" ht="14.25">
      <c r="A22" s="1"/>
      <c r="B22" s="1"/>
      <c r="C22" s="1"/>
      <c r="D22" s="1"/>
      <c r="E22" s="1"/>
      <c r="F22" s="23">
        <v>0</v>
      </c>
      <c r="G22" s="24"/>
      <c r="H22" s="18" t="s">
        <v>11</v>
      </c>
      <c r="I22" s="18"/>
      <c r="J22" s="7"/>
      <c r="K22" s="7"/>
      <c r="L22" s="7"/>
      <c r="M22" s="7"/>
      <c r="N22" s="7"/>
      <c r="O22" s="7"/>
      <c r="P22" s="7"/>
      <c r="Q22" s="7"/>
      <c r="R22" s="7"/>
    </row>
    <row r="23" spans="1:18">
      <c r="A23" s="1"/>
      <c r="B23" s="1"/>
      <c r="C23" s="1"/>
      <c r="D23" s="1"/>
      <c r="E23" s="1"/>
      <c r="F23" s="1"/>
      <c r="G23" s="1"/>
      <c r="H23" s="1"/>
      <c r="I23" s="1"/>
      <c r="J23" s="7"/>
      <c r="K23" s="7"/>
      <c r="L23" s="7"/>
      <c r="M23" s="7"/>
      <c r="N23" s="7"/>
      <c r="O23" s="7"/>
      <c r="P23" s="7"/>
      <c r="Q23" s="7"/>
      <c r="R23" s="7"/>
    </row>
    <row r="24" spans="1:18" ht="14.25">
      <c r="A24" s="1"/>
      <c r="B24" s="1"/>
      <c r="C24" s="1"/>
      <c r="D24" s="1"/>
      <c r="E24" s="1"/>
      <c r="F24" s="16">
        <v>0</v>
      </c>
      <c r="G24" s="17"/>
      <c r="H24" s="18" t="s">
        <v>12</v>
      </c>
      <c r="I24" s="18"/>
      <c r="J24" s="7"/>
      <c r="K24" s="7"/>
      <c r="L24" s="7"/>
      <c r="M24" s="7"/>
      <c r="N24" s="7"/>
      <c r="O24" s="7"/>
      <c r="P24" s="7"/>
      <c r="Q24" s="7"/>
      <c r="R24" s="7"/>
    </row>
    <row r="25" spans="1:18">
      <c r="A25" s="1"/>
      <c r="B25" s="1"/>
      <c r="C25" s="1"/>
      <c r="D25" s="1"/>
      <c r="E25" s="1"/>
      <c r="F25" s="1"/>
      <c r="G25" s="1"/>
      <c r="H25" s="1"/>
      <c r="I25" s="1"/>
      <c r="J25" s="7"/>
      <c r="K25" s="7"/>
      <c r="L25" s="7"/>
      <c r="M25" s="7"/>
      <c r="N25" s="7"/>
      <c r="O25" s="7"/>
      <c r="P25" s="7"/>
      <c r="Q25" s="7"/>
      <c r="R25" s="7"/>
    </row>
    <row r="26" spans="1:18" ht="14.25">
      <c r="A26" s="1"/>
      <c r="B26" s="1"/>
      <c r="C26" s="1"/>
      <c r="D26" s="1"/>
      <c r="E26" s="1"/>
      <c r="F26" s="16">
        <v>0</v>
      </c>
      <c r="G26" s="17"/>
      <c r="H26" s="18" t="s">
        <v>13</v>
      </c>
      <c r="I26" s="18"/>
      <c r="J26" s="7"/>
      <c r="K26" s="7"/>
      <c r="L26" s="7"/>
      <c r="M26" s="7"/>
      <c r="N26" s="7"/>
      <c r="O26" s="7"/>
      <c r="P26" s="7"/>
      <c r="Q26" s="7"/>
      <c r="R26" s="7"/>
    </row>
    <row r="27" spans="1:18">
      <c r="A27" s="1"/>
      <c r="B27" s="1"/>
      <c r="C27" s="1"/>
      <c r="D27" s="1"/>
      <c r="E27" s="1"/>
      <c r="F27" s="1"/>
      <c r="G27" s="1"/>
      <c r="H27" s="1"/>
      <c r="I27" s="1"/>
      <c r="J27" s="7"/>
      <c r="K27" s="7"/>
      <c r="L27" s="7"/>
      <c r="M27" s="7"/>
      <c r="N27" s="7"/>
      <c r="O27" s="7"/>
      <c r="P27" s="7"/>
      <c r="Q27" s="7"/>
      <c r="R27" s="7"/>
    </row>
    <row r="28" spans="1:18" ht="14.25">
      <c r="A28" s="1"/>
      <c r="B28" s="1"/>
      <c r="C28" s="1"/>
      <c r="D28" s="1"/>
      <c r="E28" s="1"/>
      <c r="F28" s="16">
        <v>0</v>
      </c>
      <c r="G28" s="17"/>
      <c r="H28" s="18" t="s">
        <v>14</v>
      </c>
      <c r="I28" s="18"/>
      <c r="J28" s="7"/>
      <c r="K28" s="7"/>
      <c r="L28" s="7"/>
      <c r="M28" s="7"/>
      <c r="N28" s="7"/>
      <c r="O28" s="7"/>
      <c r="P28" s="7"/>
      <c r="Q28" s="7"/>
      <c r="R28" s="7"/>
    </row>
    <row r="29" spans="1:18" ht="13.5" thickBot="1">
      <c r="A29" s="1"/>
      <c r="B29" s="1"/>
      <c r="C29" s="1"/>
      <c r="D29" s="1"/>
      <c r="E29" s="1"/>
      <c r="F29" s="1"/>
      <c r="G29" s="1"/>
      <c r="H29" s="1"/>
      <c r="I29" s="1"/>
      <c r="J29" s="7"/>
      <c r="K29" s="7"/>
      <c r="L29" s="7"/>
      <c r="M29" s="7"/>
      <c r="N29" s="7"/>
      <c r="O29" s="7"/>
      <c r="P29" s="7"/>
      <c r="Q29" s="7"/>
      <c r="R29" s="7"/>
    </row>
    <row r="30" spans="1:18" ht="17.25" thickTop="1" thickBot="1">
      <c r="A30" s="19" t="s">
        <v>6</v>
      </c>
      <c r="B30" s="20"/>
      <c r="C30" s="21">
        <f>IF(F26&lt;(F24*ROUND(5/24,7)),"ID1 &lt; EPSQ",IF((F28&lt;((F24*ROUND(5/24,7))+((F26-(F24*ROUND(5/24,7)))*ROUND(4/19,7)))),"ID2&lt;EPSQ",F28-((F24*ROUND(5/24,7))+((F26-(F24*ROUND(5/24,7)))*ROUND(4/19,7))+((F28-((F24*ROUND(5/24,7))+((F26-(F24*ROUND(5/24,7)))*ROUND(4/19,7))))*ROUND(4/15,7)))))</f>
        <v>0</v>
      </c>
      <c r="D30" s="22"/>
      <c r="E30" s="19" t="s">
        <v>10</v>
      </c>
      <c r="F30" s="19"/>
      <c r="G30" s="21">
        <f>F28-C30</f>
        <v>0</v>
      </c>
      <c r="H30" s="22"/>
      <c r="I30" s="4"/>
      <c r="J30" s="7"/>
      <c r="K30" s="10"/>
      <c r="L30" s="7"/>
      <c r="M30" s="12"/>
      <c r="N30" s="7"/>
      <c r="O30" s="7"/>
      <c r="P30" s="7"/>
      <c r="Q30" s="7"/>
      <c r="R30" s="7"/>
    </row>
    <row r="31" spans="1:18" ht="13.5" thickTop="1">
      <c r="A31" s="1"/>
      <c r="B31" s="1"/>
      <c r="C31" s="1"/>
      <c r="D31" s="1"/>
      <c r="E31" s="1"/>
      <c r="F31" s="1"/>
      <c r="G31" s="1"/>
      <c r="H31" s="1"/>
      <c r="I31" s="1"/>
      <c r="J31" s="7"/>
      <c r="K31" s="7"/>
      <c r="L31" s="7"/>
      <c r="M31" s="7"/>
      <c r="N31" s="7"/>
      <c r="O31" s="7"/>
      <c r="P31" s="7"/>
      <c r="Q31" s="7"/>
      <c r="R31" s="7"/>
    </row>
    <row r="32" spans="1:18">
      <c r="A32" s="1"/>
      <c r="B32" s="1"/>
      <c r="C32" s="1"/>
      <c r="D32" s="1"/>
      <c r="E32" s="1"/>
      <c r="F32" s="1"/>
      <c r="G32" s="1"/>
      <c r="H32" s="1"/>
      <c r="I32" s="1"/>
      <c r="J32" s="7"/>
      <c r="K32" s="7"/>
      <c r="L32" s="7"/>
      <c r="M32" s="7"/>
      <c r="N32" s="7"/>
      <c r="O32" s="7"/>
      <c r="P32" s="7"/>
      <c r="Q32" s="7"/>
      <c r="R32" s="7"/>
    </row>
    <row r="33" spans="1:18" s="5" customFormat="1" ht="15.75">
      <c r="A33" s="13" t="s">
        <v>7</v>
      </c>
      <c r="B33" s="13"/>
      <c r="C33" s="13"/>
      <c r="D33" s="13"/>
      <c r="E33" s="13"/>
      <c r="F33" s="13"/>
      <c r="G33" s="13"/>
      <c r="H33" s="13"/>
      <c r="I33" s="13"/>
      <c r="J33" s="8"/>
      <c r="K33" s="8"/>
      <c r="L33" s="8"/>
      <c r="M33" s="8"/>
      <c r="N33" s="8"/>
      <c r="O33" s="8"/>
      <c r="P33" s="8"/>
      <c r="Q33" s="8"/>
      <c r="R33" s="8"/>
    </row>
    <row r="34" spans="1:18" s="5" customFormat="1" ht="15.75">
      <c r="A34" s="6"/>
      <c r="B34" s="6"/>
      <c r="C34" s="6"/>
      <c r="D34" s="6"/>
      <c r="E34" s="6"/>
      <c r="F34" s="6"/>
      <c r="G34" s="6"/>
      <c r="H34" s="6"/>
      <c r="I34" s="6"/>
      <c r="J34" s="8"/>
      <c r="K34" s="8"/>
      <c r="L34" s="8"/>
      <c r="M34" s="8"/>
      <c r="N34" s="8"/>
      <c r="O34" s="8"/>
      <c r="P34" s="8"/>
      <c r="Q34" s="8"/>
      <c r="R34" s="8"/>
    </row>
    <row r="35" spans="1:18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8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</sheetData>
  <sheetProtection selectLockedCells="1"/>
  <mergeCells count="35">
    <mergeCell ref="A10:B10"/>
    <mergeCell ref="C10:D10"/>
    <mergeCell ref="A19:B19"/>
    <mergeCell ref="C2:G2"/>
    <mergeCell ref="C3:G3"/>
    <mergeCell ref="F6:G6"/>
    <mergeCell ref="C19:D19"/>
    <mergeCell ref="G10:H10"/>
    <mergeCell ref="G19:H19"/>
    <mergeCell ref="E19:F19"/>
    <mergeCell ref="E10:F10"/>
    <mergeCell ref="H6:I6"/>
    <mergeCell ref="H8:I8"/>
    <mergeCell ref="H24:I24"/>
    <mergeCell ref="F8:G8"/>
    <mergeCell ref="H15:I15"/>
    <mergeCell ref="H17:I17"/>
    <mergeCell ref="F17:G17"/>
    <mergeCell ref="F15:G15"/>
    <mergeCell ref="A33:I33"/>
    <mergeCell ref="A5:I5"/>
    <mergeCell ref="A4:I4"/>
    <mergeCell ref="F26:G26"/>
    <mergeCell ref="H26:I26"/>
    <mergeCell ref="A30:B30"/>
    <mergeCell ref="C30:D30"/>
    <mergeCell ref="E30:F30"/>
    <mergeCell ref="G30:H30"/>
    <mergeCell ref="F28:G28"/>
    <mergeCell ref="H28:I28"/>
    <mergeCell ref="F13:G13"/>
    <mergeCell ref="H13:I13"/>
    <mergeCell ref="F22:G22"/>
    <mergeCell ref="H22:I22"/>
    <mergeCell ref="F24:G24"/>
  </mergeCells>
  <phoneticPr fontId="1" type="noConversion"/>
  <dataValidations count="2">
    <dataValidation type="whole" errorStyle="warning" operator="greaterThanOrEqual" allowBlank="1" showInputMessage="1" showErrorMessage="1" errorTitle="Invalid Quantity" error="The scheduled quantity entered for the ID2 cycle does not meet the NAESB Standards for EPS based on the ID1 cycle's scheduled quantity!" sqref="F28:G28" xr:uid="{00000000-0002-0000-0000-000000000000}">
      <formula1>INT(ROUND((F24*5/24)+((F26-(F24*5/24))*4/19),0))</formula1>
    </dataValidation>
    <dataValidation type="whole" errorStyle="warning" operator="greaterThanOrEqual" allowBlank="1" showInputMessage="1" showErrorMessage="1" errorTitle="Invalid Quantity" error="The scheduled quantity entered for the ID1 cycle does not meet the NAESB Standards for EPS based on the Evening cycle's scheduled quantity!" sqref="F17:G17 F26:G26" xr:uid="{00000000-0002-0000-0000-000001000000}">
      <formula1>INT(ROUND(F15*5/24,0))</formula1>
    </dataValidation>
  </dataValidations>
  <pageMargins left="0.75" right="0.75" top="1" bottom="1" header="0.5" footer="0.5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EPS CALCULATOR XKJK</vt:lpstr>
    </vt:vector>
  </TitlesOfParts>
  <Company>Williams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EPSQ Calculator</dc:title>
  <dc:subject>NAESB, EPSQ</dc:subject>
  <dc:creator>WILLIAMS COMPANIES, INC.</dc:creator>
  <cp:keywords>NAESB, EPSQ</cp:keywords>
  <dc:description>Finds EPS values (max cut, min sched) for ID1 and ID2 based off scheduled volumes from Evening and ID1 cycles</dc:description>
  <cp:lastModifiedBy>Kilpack, Jeramie</cp:lastModifiedBy>
  <cp:lastPrinted>2015-07-28T16:17:58Z</cp:lastPrinted>
  <dcterms:created xsi:type="dcterms:W3CDTF">2006-06-13T22:24:51Z</dcterms:created>
  <dcterms:modified xsi:type="dcterms:W3CDTF">2019-04-30T16:50:29Z</dcterms:modified>
</cp:coreProperties>
</file>